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<sst xmlns="http://schemas.openxmlformats.org/spreadsheetml/2006/main" count="124" uniqueCount="118">
  <si>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 xml:space="preserve">                                                                                   Приложение № 1</t>
  </si>
  <si>
    <t xml:space="preserve">                                                            к решению Совета народных депутатов</t>
  </si>
  <si>
    <t>муниципального образования Краснопламенское сельское поселение</t>
  </si>
  <si>
    <t xml:space="preserve">                                                             От ________     .2020 №____ </t>
  </si>
  <si>
    <t xml:space="preserve">ИСПОЛНЕНИЕ БЮДЖЕТА МУНИЦИПАЛЬНОГО ОБРАЗОВАНИЯ КРАСНОПЛАМЕНСКОЕ СЕЛЬСКОЕ ПОСЕЛЕНИЕ ПО ДОХОДАМ ЗА 2019 ГОД ПО КОДАМ КЛАССИФИКАЦИИ ДОХОДОВ БЮДЖЕТОВ  
</t>
  </si>
  <si>
    <t>(тыс. руб.)</t>
  </si>
  <si>
    <t>Наименование показателя</t>
  </si>
  <si>
    <t>Код бюджетной классификации</t>
  </si>
  <si>
    <t>Кассовое исполнение</t>
  </si>
  <si>
    <t>администра-тора поступлений</t>
  </si>
  <si>
    <t>доходов  бюджета</t>
  </si>
  <si>
    <t>ДОХОДЫ- ВСЕГО</t>
  </si>
  <si>
    <t>в том числе:</t>
  </si>
  <si>
    <t>Налоговые и неналоговые доходы</t>
  </si>
  <si>
    <t xml:space="preserve"> 1 00 00000 00 0000 000</t>
  </si>
  <si>
    <t xml:space="preserve">Безвозмездные поступления  </t>
  </si>
  <si>
    <t xml:space="preserve"> 2 00 00000 00 0000 000</t>
  </si>
  <si>
    <t>Управление федеральной налоговой службы по Владимирской области</t>
  </si>
  <si>
    <t>Налоги на прибыль, доходы</t>
  </si>
  <si>
    <t>1 01 00000 00 0000 000</t>
  </si>
  <si>
    <t>Налог на доходы  физических лиц</t>
  </si>
  <si>
    <t>1 01 02000 01 0000 110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</si>
  <si>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</si>
  <si>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</si>
  <si>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</si>
  <si>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</si>
  <si>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</si>
  <si>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</si>
  <si>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</si>
  <si>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</si>
  <si>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</si>
  <si>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</si>
  <si>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</si>
  <si>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</si>
  <si>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</si>
  <si>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 xml:space="preserve"> 1 06 01030 10 0000 110</t>
  </si>
  <si>
    <t>Земельный налог</t>
  </si>
  <si>
    <t xml:space="preserve"> 1 06 06000 00 0000 110</t>
  </si>
  <si>
    <t xml:space="preserve">Земельный налог с организаций </t>
  </si>
  <si>
    <t xml:space="preserve"> 1 06 06030 00 0000 110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</si>
  <si>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</si>
  <si>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</si>
  <si>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</si>
  <si>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</si>
  <si>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 сельских  поселений</t>
  </si>
  <si>
    <t xml:space="preserve"> 1 06 06043 10 0000 110</t>
  </si>
  <si>
    <t>Государственная инспекция административно-технического надзора администрации Владимирской области</t>
  </si>
  <si>
    <t>Штрафы, санкции, возмещение ущерба</t>
  </si>
  <si>
    <t xml:space="preserve"> 1 16 00000 00 0000 000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</si>
  <si>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</si>
  <si>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 xml:space="preserve">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</si>
  <si>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</si>
  <si>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1 16 51040 02 0000 140</t>
  </si>
  <si>
    <t>Администрация  Александровского района Владимирской области</t>
  </si>
  <si>
    <t>1 16 00000 00 0000 000</t>
  </si>
  <si>
    <t>Прочие поступления от денежных взысканий ( штрафов) и иных сумм в возмещение ущерба</t>
  </si>
  <si>
    <t>1 16 90000 00 0000 140</t>
  </si>
  <si>
    <t>Прочие поступления от денежных взысканий ( штрафов) и иных сумм в возмещение ущерба, зачисляемые в бюджеты поселений</t>
  </si>
  <si>
    <t>1 16 90050 10 0000 140</t>
  </si>
  <si>
    <t>Администрация Краснопламенского сельского поселения Александровского района Владимирской области</t>
  </si>
  <si>
    <t>Государственная 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</si>
  <si>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</si>
  <si>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</si>
  <si>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</si>
  <si>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</si>
  <si>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1 08 04020 01 0000 110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</si>
  <si>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</si>
  <si>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</si>
  <si>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</si>
  <si>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</si>
  <si>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</si>
  <si>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</si>
  <si>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  собственности сельских 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</si>
  <si>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 xml:space="preserve"> 1 11 09045 10 0000 120</t>
  </si>
  <si>
    <t>Доходы от оказания платных услуг и компенсации затрат государства</t>
  </si>
  <si>
    <t xml:space="preserve"> 1 13 00000 00 0000 130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</si>
  <si>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</si>
  <si>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</si>
  <si>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</si>
  <si>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</si>
  <si>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 компенсации затрат бюджетов сельских поселений</t>
  </si>
  <si>
    <t xml:space="preserve"> 1 13 02995 10 0000 130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</si>
  <si>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</si>
  <si>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 xml:space="preserve"> 1 16 23050 10 0000 140</t>
  </si>
  <si>
    <t>Доходы от возмещения ущерба при возникновении страховых случаев по обязательному страхованию ответственности, когда выгодоприобретателями выступают получатели средств бюджетов сельских поселений</t>
  </si>
  <si>
    <t xml:space="preserve"> 1 16 23051 10 0000 140</t>
  </si>
  <si>
    <t>Субсидии бюджетам бюджетной системы Российской Федерации  (межбюджетные субсидии)</t>
  </si>
  <si>
    <t xml:space="preserve">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</si>
  <si>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</si>
  <si>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2 02 20299 00 0000 150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</si>
  <si>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</si>
  <si>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2 02 20299 10 0000 150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</si>
  <si>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</si>
  <si>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2 02 20302 00 0000 150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</si>
  <si>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</si>
  <si>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2 02 20302 10 0000 150 </t>
  </si>
  <si>
    <t>Прочие субсидии</t>
  </si>
  <si>
    <t xml:space="preserve"> 2 02 29999 00 0000 150 </t>
  </si>
  <si>
    <t>Прочие субсидии бюджетам поселений</t>
  </si>
  <si>
    <t xml:space="preserve"> 2 02 29999 10 0000 150</t>
  </si>
  <si>
    <t xml:space="preserve">Прочие субсидии бюджетам сельских поселений (субсидии  бюджетам сельских 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культуры) </t>
  </si>
  <si>
    <t xml:space="preserve"> 2 02 29999 10 7023 150</t>
  </si>
  <si>
    <t xml:space="preserve">Прочие субсидии бюджетам сельских поселений (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</si>
  <si>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2 02 29999 10 7039 150</t>
  </si>
  <si>
    <t xml:space="preserve">Субвенции бюджетам бюджетной системы Российской Федерации </t>
  </si>
  <si>
    <t xml:space="preserve">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</si>
  <si>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</si>
  <si>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2 02 35118 00 0000 150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</si>
  <si>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</si>
  <si>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2 02 35118 10 0000 150</t>
  </si>
  <si>
    <t>Иные межбюджетные трансферты</t>
  </si>
  <si>
    <t xml:space="preserve"> 2 02 40000 00 0000 150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</si>
  <si>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</si>
  <si>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</si>
  <si>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сельских поселений</t>
  </si>
  <si>
    <t>2 02 49999 10 0000 150</t>
  </si>
  <si>
    <t xml:space="preserve">Прочие межбюджетные трансферты на обеспечение сбалансированности бюджета сельского поселения из районного бюджета </t>
  </si>
  <si>
    <t>2 02 49999 10 8044 150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</si>
</sst>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2"/>
    </font>
    <font>
      <i/>
      <sz val="10"/>
      <name val="Arial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4" fillId="0" borderId="1" xfId="0" applyFont="1" applyBorder="1" applyAlignment="1">
      <alignment horizontal="center"/>
    </xf>
    <xf numFmtId="165" fontId="0" fillId="0" borderId="1" xfId="0" applyNumberFormat="1" applyBorder="1" applyAlignment="1">
      <alignment wrapText="1"/>
    </xf>
    <xf numFmtId="164" fontId="0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left" wrapText="1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wrapText="1"/>
    </xf>
    <xf numFmtId="164" fontId="0" fillId="0" borderId="3" xfId="0" applyFont="1" applyBorder="1" applyAlignment="1">
      <alignment horizontal="left" wrapText="1"/>
    </xf>
    <xf numFmtId="164" fontId="0" fillId="0" borderId="3" xfId="0" applyFont="1" applyBorder="1" applyAlignment="1">
      <alignment horizontal="center"/>
    </xf>
    <xf numFmtId="165" fontId="0" fillId="0" borderId="1" xfId="0" applyNumberFormat="1" applyFont="1" applyBorder="1" applyAlignment="1">
      <alignment wrapText="1"/>
    </xf>
    <xf numFmtId="164" fontId="0" fillId="0" borderId="0" xfId="0" applyFont="1" applyAlignment="1">
      <alignment horizontal="left" wrapText="1"/>
    </xf>
    <xf numFmtId="164" fontId="0" fillId="2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64">
      <selection activeCell="F11" sqref="F11"/>
    </sheetView>
  </sheetViews>
  <sheetFormatPr defaultColWidth="8.00390625" defaultRowHeight="12.75"/>
  <cols>
    <col min="1" max="1" width="38.57421875" style="0" customWidth="1"/>
    <col min="2" max="2" width="11.57421875" style="1" customWidth="1"/>
    <col min="3" max="3" width="21.7109375" style="1" customWidth="1"/>
    <col min="4" max="4" width="11.00390625" style="0" customWidth="1"/>
    <col min="5" max="16384" width="9.00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5" customHeight="1">
      <c r="A2" s="2" t="s">
        <v>1</v>
      </c>
      <c r="B2" s="2"/>
      <c r="C2" s="2"/>
      <c r="D2" s="2"/>
    </row>
    <row r="3" spans="1:4" ht="15" customHeight="1">
      <c r="A3" s="3" t="s">
        <v>2</v>
      </c>
      <c r="B3" s="3"/>
      <c r="C3" s="3"/>
      <c r="D3" s="3"/>
    </row>
    <row r="4" spans="1:4" ht="15" customHeight="1">
      <c r="A4" s="2" t="s">
        <v>3</v>
      </c>
      <c r="B4" s="2"/>
      <c r="C4" s="2"/>
      <c r="D4" s="2"/>
    </row>
    <row r="5" spans="1:4" ht="14.25">
      <c r="A5" s="4"/>
      <c r="B5" s="5"/>
      <c r="C5" s="5"/>
      <c r="D5" s="6"/>
    </row>
    <row r="6" spans="1:4" ht="48.75" customHeight="1">
      <c r="A6" s="7" t="s">
        <v>4</v>
      </c>
      <c r="B6" s="7"/>
      <c r="C6" s="7"/>
      <c r="D6" s="7"/>
    </row>
    <row r="7" spans="1:4" ht="15" customHeight="1">
      <c r="A7" s="2" t="s">
        <v>5</v>
      </c>
      <c r="B7" s="2"/>
      <c r="C7" s="2"/>
      <c r="D7" s="2"/>
    </row>
    <row r="8" spans="1:4" ht="14.25" customHeight="1">
      <c r="A8" s="8" t="s">
        <v>6</v>
      </c>
      <c r="B8" s="8" t="s">
        <v>7</v>
      </c>
      <c r="C8" s="8"/>
      <c r="D8" s="9" t="s">
        <v>8</v>
      </c>
    </row>
    <row r="9" spans="1:4" ht="33.75">
      <c r="A9" s="8"/>
      <c r="B9" s="9" t="s">
        <v>9</v>
      </c>
      <c r="C9" s="9" t="s">
        <v>10</v>
      </c>
      <c r="D9" s="9"/>
    </row>
    <row r="10" spans="1:4" ht="14.25">
      <c r="A10" s="10">
        <v>1</v>
      </c>
      <c r="B10" s="10">
        <v>2</v>
      </c>
      <c r="C10" s="10">
        <v>3</v>
      </c>
      <c r="D10" s="10">
        <v>4</v>
      </c>
    </row>
    <row r="11" spans="1:4" s="14" customFormat="1" ht="14.25">
      <c r="A11" s="11" t="s">
        <v>11</v>
      </c>
      <c r="B11" s="12"/>
      <c r="C11" s="12"/>
      <c r="D11" s="13">
        <f>SUM(D13:D14)</f>
        <v>29435.045</v>
      </c>
    </row>
    <row r="12" spans="1:4" ht="14.25">
      <c r="A12" s="15" t="s">
        <v>12</v>
      </c>
      <c r="B12" s="10"/>
      <c r="C12" s="16"/>
      <c r="D12" s="17"/>
    </row>
    <row r="13" spans="1:4" ht="14.25">
      <c r="A13" s="18" t="s">
        <v>13</v>
      </c>
      <c r="B13" s="10"/>
      <c r="C13" s="19" t="s">
        <v>14</v>
      </c>
      <c r="D13" s="13">
        <f>SUM(D15+D30+D34+D39+D42+D46+D50)</f>
        <v>21517.09</v>
      </c>
    </row>
    <row r="14" spans="1:4" ht="14.25">
      <c r="A14" s="20" t="s">
        <v>15</v>
      </c>
      <c r="B14" s="10"/>
      <c r="C14" s="19" t="s">
        <v>16</v>
      </c>
      <c r="D14" s="13">
        <f>SUM(D53+D62+D65)</f>
        <v>7917.955</v>
      </c>
    </row>
    <row r="15" spans="1:4" ht="25.5">
      <c r="A15" s="21" t="s">
        <v>17</v>
      </c>
      <c r="B15" s="12">
        <v>182</v>
      </c>
      <c r="C15" s="10"/>
      <c r="D15" s="13">
        <f>SUM(D16+D22)</f>
        <v>20984.46</v>
      </c>
    </row>
    <row r="16" spans="1:4" ht="14.25">
      <c r="A16" s="18" t="s">
        <v>18</v>
      </c>
      <c r="B16" s="12">
        <v>182</v>
      </c>
      <c r="C16" s="19" t="s">
        <v>19</v>
      </c>
      <c r="D16" s="13">
        <f>SUM(D17)</f>
        <v>2067.33</v>
      </c>
    </row>
    <row r="17" spans="1:4" ht="14.25">
      <c r="A17" s="18" t="s">
        <v>20</v>
      </c>
      <c r="B17" s="12">
        <v>182</v>
      </c>
      <c r="C17" s="19" t="s">
        <v>21</v>
      </c>
      <c r="D17" s="13">
        <f>SUM(D18:D21)</f>
        <v>2067.33</v>
      </c>
    </row>
    <row r="18" spans="1:4" ht="81.75">
      <c r="A18" s="22" t="s">
        <v>22</v>
      </c>
      <c r="B18" s="10">
        <v>182</v>
      </c>
      <c r="C18" s="23" t="s">
        <v>23</v>
      </c>
      <c r="D18" s="24">
        <v>1992.98</v>
      </c>
    </row>
    <row r="19" spans="1:4" ht="126.75">
      <c r="A19" s="22" t="s">
        <v>24</v>
      </c>
      <c r="B19" s="10">
        <v>182</v>
      </c>
      <c r="C19" s="23" t="s">
        <v>25</v>
      </c>
      <c r="D19" s="24">
        <v>55.85</v>
      </c>
    </row>
    <row r="20" spans="1:4" ht="48">
      <c r="A20" s="25" t="s">
        <v>26</v>
      </c>
      <c r="B20" s="10">
        <v>182</v>
      </c>
      <c r="C20" s="23" t="s">
        <v>27</v>
      </c>
      <c r="D20" s="24">
        <v>11.71</v>
      </c>
    </row>
    <row r="21" spans="1:4" ht="93">
      <c r="A21" s="22" t="s">
        <v>28</v>
      </c>
      <c r="B21" s="10">
        <v>182</v>
      </c>
      <c r="C21" s="23" t="s">
        <v>29</v>
      </c>
      <c r="D21" s="24">
        <v>6.79</v>
      </c>
    </row>
    <row r="22" spans="1:4" ht="14.25">
      <c r="A22" s="18" t="s">
        <v>30</v>
      </c>
      <c r="B22" s="12">
        <v>182</v>
      </c>
      <c r="C22" s="19" t="s">
        <v>31</v>
      </c>
      <c r="D22" s="26">
        <f>SUM(D23+D25)</f>
        <v>18917.13</v>
      </c>
    </row>
    <row r="23" spans="1:4" ht="14.25">
      <c r="A23" s="25" t="s">
        <v>32</v>
      </c>
      <c r="B23" s="10">
        <v>182</v>
      </c>
      <c r="C23" s="27" t="s">
        <v>33</v>
      </c>
      <c r="D23" s="24">
        <f>SUM(D24)</f>
        <v>1305.04</v>
      </c>
    </row>
    <row r="24" spans="1:4" ht="59.25">
      <c r="A24" s="25" t="s">
        <v>34</v>
      </c>
      <c r="B24" s="10">
        <v>182</v>
      </c>
      <c r="C24" s="27" t="s">
        <v>35</v>
      </c>
      <c r="D24" s="24">
        <v>1305.04</v>
      </c>
    </row>
    <row r="25" spans="1:4" ht="14.25">
      <c r="A25" s="25" t="s">
        <v>36</v>
      </c>
      <c r="B25" s="10">
        <v>182</v>
      </c>
      <c r="C25" s="27" t="s">
        <v>37</v>
      </c>
      <c r="D25" s="24">
        <f>SUM(D26+D28)</f>
        <v>17612.09</v>
      </c>
    </row>
    <row r="26" spans="1:4" ht="14.25">
      <c r="A26" s="25" t="s">
        <v>38</v>
      </c>
      <c r="B26" s="10">
        <v>182</v>
      </c>
      <c r="C26" s="27" t="s">
        <v>39</v>
      </c>
      <c r="D26" s="24">
        <f>SUM(D27)</f>
        <v>5222.17</v>
      </c>
    </row>
    <row r="27" spans="1:4" ht="48">
      <c r="A27" s="25" t="s">
        <v>40</v>
      </c>
      <c r="B27" s="10">
        <v>182</v>
      </c>
      <c r="C27" s="27" t="s">
        <v>41</v>
      </c>
      <c r="D27" s="24">
        <v>5222.17</v>
      </c>
    </row>
    <row r="28" spans="1:4" ht="14.25">
      <c r="A28" s="25" t="s">
        <v>42</v>
      </c>
      <c r="B28" s="10">
        <v>182</v>
      </c>
      <c r="C28" s="27" t="s">
        <v>43</v>
      </c>
      <c r="D28" s="24">
        <f>SUM(D29)</f>
        <v>12389.92</v>
      </c>
    </row>
    <row r="29" spans="1:4" ht="48">
      <c r="A29" s="25" t="s">
        <v>44</v>
      </c>
      <c r="B29" s="10">
        <v>182</v>
      </c>
      <c r="C29" s="27" t="s">
        <v>45</v>
      </c>
      <c r="D29" s="24">
        <v>12389.92</v>
      </c>
    </row>
    <row r="30" spans="1:4" ht="46.5" customHeight="1">
      <c r="A30" s="28" t="s">
        <v>46</v>
      </c>
      <c r="B30" s="29">
        <v>599</v>
      </c>
      <c r="C30" s="30"/>
      <c r="D30" s="31">
        <f aca="true" t="shared" si="0" ref="D30:D32">SUM(D31)</f>
        <v>6.2</v>
      </c>
    </row>
    <row r="31" spans="1:4" ht="18" customHeight="1">
      <c r="A31" s="18" t="s">
        <v>47</v>
      </c>
      <c r="B31" s="10">
        <v>599</v>
      </c>
      <c r="C31" s="19" t="s">
        <v>48</v>
      </c>
      <c r="D31" s="24">
        <f t="shared" si="0"/>
        <v>6.2</v>
      </c>
    </row>
    <row r="32" spans="1:4" ht="48">
      <c r="A32" s="25" t="s">
        <v>49</v>
      </c>
      <c r="B32" s="10">
        <v>599</v>
      </c>
      <c r="C32" s="16" t="s">
        <v>50</v>
      </c>
      <c r="D32" s="24">
        <f t="shared" si="0"/>
        <v>6.2</v>
      </c>
    </row>
    <row r="33" spans="1:4" ht="59.25">
      <c r="A33" s="25" t="s">
        <v>51</v>
      </c>
      <c r="B33" s="10">
        <v>599</v>
      </c>
      <c r="C33" s="16" t="s">
        <v>52</v>
      </c>
      <c r="D33" s="24">
        <v>6.2</v>
      </c>
    </row>
    <row r="34" spans="1:4" s="14" customFormat="1" ht="25.5">
      <c r="A34" s="21" t="s">
        <v>53</v>
      </c>
      <c r="B34" s="29">
        <v>603</v>
      </c>
      <c r="C34" s="32"/>
      <c r="D34" s="26">
        <f aca="true" t="shared" si="1" ref="D34:D36">SUM(D35)</f>
        <v>21.8</v>
      </c>
    </row>
    <row r="35" spans="1:4" s="14" customFormat="1" ht="14.25">
      <c r="A35" s="18" t="s">
        <v>47</v>
      </c>
      <c r="B35" s="12">
        <v>603</v>
      </c>
      <c r="C35" s="19" t="s">
        <v>54</v>
      </c>
      <c r="D35" s="26">
        <f t="shared" si="1"/>
        <v>21.8</v>
      </c>
    </row>
    <row r="36" spans="1:4" ht="36.75">
      <c r="A36" s="25" t="s">
        <v>55</v>
      </c>
      <c r="B36" s="10">
        <v>603</v>
      </c>
      <c r="C36" s="27" t="s">
        <v>56</v>
      </c>
      <c r="D36" s="24">
        <f t="shared" si="1"/>
        <v>21.8</v>
      </c>
    </row>
    <row r="37" spans="1:4" ht="48">
      <c r="A37" s="25" t="s">
        <v>57</v>
      </c>
      <c r="B37" s="10">
        <v>603</v>
      </c>
      <c r="C37" s="27" t="s">
        <v>58</v>
      </c>
      <c r="D37" s="24">
        <v>21.8</v>
      </c>
    </row>
    <row r="38" spans="1:4" s="14" customFormat="1" ht="42.75" customHeight="1">
      <c r="A38" s="21" t="s">
        <v>59</v>
      </c>
      <c r="B38" s="29">
        <v>703</v>
      </c>
      <c r="C38" s="29"/>
      <c r="D38" s="33">
        <f>SUM(D39+D42+D46+D50+D53+D53+D62+D65+D53)</f>
        <v>14380.695</v>
      </c>
    </row>
    <row r="39" spans="1:4" ht="17.25" customHeight="1">
      <c r="A39" s="18" t="s">
        <v>60</v>
      </c>
      <c r="B39" s="12">
        <v>703</v>
      </c>
      <c r="C39" s="19" t="s">
        <v>61</v>
      </c>
      <c r="D39" s="26">
        <f aca="true" t="shared" si="2" ref="D39:D40">SUM(D40)</f>
        <v>0.2</v>
      </c>
    </row>
    <row r="40" spans="1:4" ht="48">
      <c r="A40" s="25" t="s">
        <v>62</v>
      </c>
      <c r="B40" s="10">
        <v>703</v>
      </c>
      <c r="C40" s="27" t="s">
        <v>63</v>
      </c>
      <c r="D40" s="24">
        <f t="shared" si="2"/>
        <v>0.2</v>
      </c>
    </row>
    <row r="41" spans="1:4" ht="81.75">
      <c r="A41" s="25" t="s">
        <v>64</v>
      </c>
      <c r="B41" s="10">
        <v>703</v>
      </c>
      <c r="C41" s="27" t="s">
        <v>65</v>
      </c>
      <c r="D41" s="24">
        <v>0.2</v>
      </c>
    </row>
    <row r="42" spans="1:4" s="14" customFormat="1" ht="36.75">
      <c r="A42" s="18" t="s">
        <v>66</v>
      </c>
      <c r="B42" s="12">
        <v>703</v>
      </c>
      <c r="C42" s="19" t="s">
        <v>67</v>
      </c>
      <c r="D42" s="26">
        <f aca="true" t="shared" si="3" ref="D42:D44">SUM(D43)</f>
        <v>61.95</v>
      </c>
    </row>
    <row r="43" spans="1:4" ht="104.25">
      <c r="A43" s="22" t="s">
        <v>68</v>
      </c>
      <c r="B43" s="10">
        <v>703</v>
      </c>
      <c r="C43" s="27" t="s">
        <v>69</v>
      </c>
      <c r="D43" s="24">
        <f t="shared" si="3"/>
        <v>61.95</v>
      </c>
    </row>
    <row r="44" spans="1:4" ht="104.25">
      <c r="A44" s="22" t="s">
        <v>70</v>
      </c>
      <c r="B44" s="10">
        <v>703</v>
      </c>
      <c r="C44" s="27" t="s">
        <v>71</v>
      </c>
      <c r="D44" s="24">
        <f t="shared" si="3"/>
        <v>61.95</v>
      </c>
    </row>
    <row r="45" spans="1:4" ht="81.75">
      <c r="A45" s="25" t="s">
        <v>72</v>
      </c>
      <c r="B45" s="10">
        <v>703</v>
      </c>
      <c r="C45" s="27" t="s">
        <v>73</v>
      </c>
      <c r="D45" s="24">
        <v>61.95</v>
      </c>
    </row>
    <row r="46" spans="1:4" ht="25.5">
      <c r="A46" s="34" t="s">
        <v>74</v>
      </c>
      <c r="B46" s="10">
        <v>703</v>
      </c>
      <c r="C46" s="35" t="s">
        <v>75</v>
      </c>
      <c r="D46" s="26">
        <f aca="true" t="shared" si="4" ref="D46:D48">SUM(D47)</f>
        <v>417.78</v>
      </c>
    </row>
    <row r="47" spans="1:4" ht="20.25" customHeight="1">
      <c r="A47" s="36" t="s">
        <v>76</v>
      </c>
      <c r="B47" s="10">
        <v>703</v>
      </c>
      <c r="C47" s="23" t="s">
        <v>77</v>
      </c>
      <c r="D47" s="24">
        <f t="shared" si="4"/>
        <v>417.78</v>
      </c>
    </row>
    <row r="48" spans="1:4" ht="24.75" customHeight="1">
      <c r="A48" s="36" t="s">
        <v>78</v>
      </c>
      <c r="B48" s="10">
        <v>703</v>
      </c>
      <c r="C48" s="23" t="s">
        <v>79</v>
      </c>
      <c r="D48" s="24">
        <f t="shared" si="4"/>
        <v>417.78</v>
      </c>
    </row>
    <row r="49" spans="1:4" ht="25.5">
      <c r="A49" s="36" t="s">
        <v>80</v>
      </c>
      <c r="B49" s="10">
        <v>703</v>
      </c>
      <c r="C49" s="23" t="s">
        <v>81</v>
      </c>
      <c r="D49" s="24">
        <v>417.78</v>
      </c>
    </row>
    <row r="50" spans="1:4" ht="14.25">
      <c r="A50" s="18" t="s">
        <v>47</v>
      </c>
      <c r="B50" s="10">
        <v>703</v>
      </c>
      <c r="C50" s="19" t="s">
        <v>48</v>
      </c>
      <c r="D50" s="26">
        <f>SUM(D52)</f>
        <v>24.7</v>
      </c>
    </row>
    <row r="51" spans="1:4" ht="59.25">
      <c r="A51" s="37" t="s">
        <v>82</v>
      </c>
      <c r="B51" s="10">
        <v>703</v>
      </c>
      <c r="C51" s="38" t="s">
        <v>83</v>
      </c>
      <c r="D51" s="24">
        <f>SUM(D52)</f>
        <v>24.7</v>
      </c>
    </row>
    <row r="52" spans="1:4" ht="81.75">
      <c r="A52" s="37" t="s">
        <v>84</v>
      </c>
      <c r="B52" s="10">
        <v>703</v>
      </c>
      <c r="C52" s="38" t="s">
        <v>85</v>
      </c>
      <c r="D52" s="24">
        <v>24.7</v>
      </c>
    </row>
    <row r="53" spans="1:4" ht="36.75">
      <c r="A53" s="18" t="s">
        <v>86</v>
      </c>
      <c r="B53" s="12">
        <v>703</v>
      </c>
      <c r="C53" s="19" t="s">
        <v>87</v>
      </c>
      <c r="D53" s="26">
        <f>SUM(D54+D56+D58)</f>
        <v>2979.055</v>
      </c>
    </row>
    <row r="54" spans="1:4" ht="138">
      <c r="A54" s="37" t="s">
        <v>88</v>
      </c>
      <c r="B54" s="16">
        <v>703</v>
      </c>
      <c r="C54" s="27" t="s">
        <v>89</v>
      </c>
      <c r="D54" s="39">
        <f>SUM(D55)</f>
        <v>1661.819</v>
      </c>
    </row>
    <row r="55" spans="1:4" ht="126">
      <c r="A55" s="37" t="s">
        <v>90</v>
      </c>
      <c r="B55" s="16">
        <v>703</v>
      </c>
      <c r="C55" s="27" t="s">
        <v>91</v>
      </c>
      <c r="D55" s="39">
        <v>1661.819</v>
      </c>
    </row>
    <row r="56" spans="1:4" ht="93">
      <c r="A56" s="37" t="s">
        <v>92</v>
      </c>
      <c r="B56" s="16">
        <v>703</v>
      </c>
      <c r="C56" s="27" t="s">
        <v>93</v>
      </c>
      <c r="D56" s="39">
        <f>SUM(D57)</f>
        <v>25.436</v>
      </c>
    </row>
    <row r="57" spans="1:4" ht="92.25">
      <c r="A57" s="40" t="s">
        <v>94</v>
      </c>
      <c r="B57" s="16">
        <v>703</v>
      </c>
      <c r="C57" s="27" t="s">
        <v>95</v>
      </c>
      <c r="D57" s="39">
        <v>25.436</v>
      </c>
    </row>
    <row r="58" spans="1:4" ht="14.25">
      <c r="A58" s="25" t="s">
        <v>96</v>
      </c>
      <c r="B58" s="10">
        <v>703</v>
      </c>
      <c r="C58" s="27" t="s">
        <v>97</v>
      </c>
      <c r="D58" s="24">
        <f>SUM(D59)</f>
        <v>1291.8</v>
      </c>
    </row>
    <row r="59" spans="1:4" ht="14.25">
      <c r="A59" s="25" t="s">
        <v>98</v>
      </c>
      <c r="B59" s="10">
        <v>703</v>
      </c>
      <c r="C59" s="27" t="s">
        <v>99</v>
      </c>
      <c r="D59" s="24">
        <f>SUM(D60:D61)</f>
        <v>1291.8</v>
      </c>
    </row>
    <row r="60" spans="1:4" s="43" customFormat="1" ht="126.75">
      <c r="A60" s="41" t="s">
        <v>100</v>
      </c>
      <c r="B60" s="10">
        <v>703</v>
      </c>
      <c r="C60" s="23" t="s">
        <v>101</v>
      </c>
      <c r="D60" s="42">
        <v>11.8</v>
      </c>
    </row>
    <row r="61" spans="1:4" s="43" customFormat="1" ht="104.25">
      <c r="A61" s="44" t="s">
        <v>102</v>
      </c>
      <c r="B61" s="10">
        <v>703</v>
      </c>
      <c r="C61" s="23" t="s">
        <v>103</v>
      </c>
      <c r="D61" s="42">
        <v>1280</v>
      </c>
    </row>
    <row r="62" spans="1:4" ht="25.5">
      <c r="A62" s="18" t="s">
        <v>104</v>
      </c>
      <c r="B62" s="12">
        <v>703</v>
      </c>
      <c r="C62" s="19" t="s">
        <v>105</v>
      </c>
      <c r="D62" s="26">
        <f aca="true" t="shared" si="5" ref="D62:D63">SUM(D63)</f>
        <v>101.3</v>
      </c>
    </row>
    <row r="63" spans="1:4" ht="36.75">
      <c r="A63" s="25" t="s">
        <v>106</v>
      </c>
      <c r="B63" s="10">
        <v>703</v>
      </c>
      <c r="C63" s="27" t="s">
        <v>107</v>
      </c>
      <c r="D63" s="24">
        <f t="shared" si="5"/>
        <v>101.3</v>
      </c>
    </row>
    <row r="64" spans="1:4" ht="48">
      <c r="A64" s="25" t="s">
        <v>108</v>
      </c>
      <c r="B64" s="10">
        <v>703</v>
      </c>
      <c r="C64" s="27" t="s">
        <v>109</v>
      </c>
      <c r="D64" s="24">
        <v>101.3</v>
      </c>
    </row>
    <row r="65" spans="1:4" ht="14.25">
      <c r="A65" s="18" t="s">
        <v>110</v>
      </c>
      <c r="B65" s="12">
        <v>703</v>
      </c>
      <c r="C65" s="19" t="s">
        <v>111</v>
      </c>
      <c r="D65" s="13">
        <f aca="true" t="shared" si="6" ref="D65:D66">SUM(D66)</f>
        <v>4837.6</v>
      </c>
    </row>
    <row r="66" spans="1:4" ht="25.5">
      <c r="A66" s="25" t="s">
        <v>112</v>
      </c>
      <c r="B66" s="10">
        <v>703</v>
      </c>
      <c r="C66" s="27" t="s">
        <v>113</v>
      </c>
      <c r="D66" s="24">
        <f t="shared" si="6"/>
        <v>4837.6</v>
      </c>
    </row>
    <row r="67" spans="1:4" ht="36.75">
      <c r="A67" s="25" t="s">
        <v>114</v>
      </c>
      <c r="B67" s="10">
        <v>703</v>
      </c>
      <c r="C67" s="16" t="s">
        <v>115</v>
      </c>
      <c r="D67" s="24">
        <f>SUM(D69:D70)</f>
        <v>4837.6</v>
      </c>
    </row>
    <row r="68" spans="1:4" ht="14.25">
      <c r="A68" s="25" t="s">
        <v>12</v>
      </c>
      <c r="B68" s="10"/>
      <c r="C68" s="27"/>
      <c r="D68" s="24"/>
    </row>
    <row r="69" spans="1:4" ht="36.75">
      <c r="A69" s="25" t="s">
        <v>116</v>
      </c>
      <c r="B69" s="10">
        <v>703</v>
      </c>
      <c r="C69" s="27" t="s">
        <v>115</v>
      </c>
      <c r="D69" s="24">
        <v>184.6</v>
      </c>
    </row>
    <row r="70" spans="1:4" ht="36.75">
      <c r="A70" s="25" t="s">
        <v>116</v>
      </c>
      <c r="B70" s="10">
        <v>703</v>
      </c>
      <c r="C70" s="27" t="s">
        <v>117</v>
      </c>
      <c r="D70" s="45">
        <v>4653</v>
      </c>
    </row>
  </sheetData>
  <sheetProtection selectLockedCells="1" selectUnlockedCells="1"/>
  <mergeCells count="9">
    <mergeCell ref="A1:D1"/>
    <mergeCell ref="A2:D2"/>
    <mergeCell ref="A3:D3"/>
    <mergeCell ref="A4:D4"/>
    <mergeCell ref="A6:D6"/>
    <mergeCell ref="A7:D7"/>
    <mergeCell ref="A8:A9"/>
    <mergeCell ref="B8:C8"/>
    <mergeCell ref="D8:D9"/>
  </mergeCells>
  <printOptions/>
  <pageMargins left="0.9840277777777777" right="0.5902777777777778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2020-04-07T06:03:26Z</dcterms:modified>
  <cp:category/>
  <cp:version/>
  <cp:contentType/>
  <cp:contentStatus/>
  <cp:revision>11</cp:revision>
</cp:coreProperties>
</file>